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<sst xmlns="http://schemas.openxmlformats.org/spreadsheetml/2006/main" count="119" uniqueCount="58">
  <si>
    <t>EKF-Eger-HÉSZ SE - MTK Törökbálint   (40:00) 73-72</t>
  </si>
  <si>
    <t>EKF-Eger-HÉSZ SE</t>
  </si>
  <si>
    <t>Mez</t>
  </si>
  <si>
    <t>Játékos</t>
  </si>
  <si>
    <t>Pont</t>
  </si>
  <si>
    <t>Idő</t>
  </si>
  <si>
    <t>Közeli</t>
  </si>
  <si>
    <t>Középtávoli</t>
  </si>
  <si>
    <t>Távoli</t>
  </si>
  <si>
    <t>Összes dobás</t>
  </si>
  <si>
    <t>Büntető</t>
  </si>
  <si>
    <t>Lepattanó</t>
  </si>
  <si>
    <t>Szer</t>
  </si>
  <si>
    <t>Elad</t>
  </si>
  <si>
    <t>F</t>
  </si>
  <si>
    <t>KF</t>
  </si>
  <si>
    <t>A</t>
  </si>
  <si>
    <t>Bl</t>
  </si>
  <si>
    <t>H</t>
  </si>
  <si>
    <t>Th.</t>
  </si>
  <si>
    <t>Zs</t>
  </si>
  <si>
    <t>IBM</t>
  </si>
  <si>
    <t>Sik</t>
  </si>
  <si>
    <t>Kis</t>
  </si>
  <si>
    <t>%</t>
  </si>
  <si>
    <t>Védő</t>
  </si>
  <si>
    <t>Tám</t>
  </si>
  <si>
    <t>Össz</t>
  </si>
  <si>
    <t>Csapat</t>
  </si>
  <si>
    <t>CSABAK Bence</t>
  </si>
  <si>
    <t>ERDEI Adam</t>
  </si>
  <si>
    <t>*</t>
  </si>
  <si>
    <t>JAKAB Zsolt</t>
  </si>
  <si>
    <t>KLEPEJ Roland</t>
  </si>
  <si>
    <t>KOVATS Robert</t>
  </si>
  <si>
    <t>KRASZNAI Tibor</t>
  </si>
  <si>
    <t>MATE Balazs</t>
  </si>
  <si>
    <t>PONGRACZ Gergely</t>
  </si>
  <si>
    <t>SZARVAS Peter</t>
  </si>
  <si>
    <t>SZERDAHELYI Adam</t>
  </si>
  <si>
    <t>VARGA Imre</t>
  </si>
  <si>
    <t>ZSEMLYE Sandor</t>
  </si>
  <si>
    <t>Összesen</t>
  </si>
  <si>
    <t>MTK Törökbálint</t>
  </si>
  <si>
    <t>BAROSS Kristof</t>
  </si>
  <si>
    <t>BIHARI Mate</t>
  </si>
  <si>
    <t>FERNENGEL Balint</t>
  </si>
  <si>
    <t>FULOP Botond</t>
  </si>
  <si>
    <t>HORVATH Bence</t>
  </si>
  <si>
    <t>MERZA Domonkos</t>
  </si>
  <si>
    <t>RADOVICS Richard</t>
  </si>
  <si>
    <t>SPIRIEV Oliver</t>
  </si>
  <si>
    <t>SZARVAS Gabor</t>
  </si>
  <si>
    <t>TAKACS-VARGA Bendeguz</t>
  </si>
  <si>
    <t>Vajda Ákos</t>
  </si>
  <si>
    <t>WEHNER Zoltan</t>
  </si>
  <si>
    <t>Home</t>
  </si>
  <si>
    <t>Away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</si>
</sst>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b/>
      <sz val="9"/>
      <name val="Haettenschweile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164" fontId="4" fillId="0" borderId="11" xfId="0" applyNumberFormat="1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20" fontId="4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6" fontId="4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A13">
      <selection activeCell="M3" sqref="M3"/>
    </sheetView>
  </sheetViews>
  <sheetFormatPr defaultColWidth="9.140625" defaultRowHeight="15"/>
  <cols>
    <col min="1" max="1" width="3.7109375" style="0" customWidth="1"/>
    <col min="2" max="2" width="22.421875" style="0" bestFit="1" customWidth="1"/>
    <col min="3" max="3" width="4.57421875" style="0" bestFit="1" customWidth="1"/>
    <col min="4" max="4" width="7.8515625" style="0" bestFit="1" customWidth="1"/>
    <col min="5" max="5" width="3.421875" style="0" bestFit="1" customWidth="1"/>
    <col min="6" max="6" width="3.57421875" style="0" bestFit="1" customWidth="1"/>
    <col min="7" max="7" width="5.421875" style="0" bestFit="1" customWidth="1"/>
    <col min="8" max="8" width="5.8515625" style="0" bestFit="1" customWidth="1"/>
    <col min="9" max="9" width="5.00390625" style="0" bestFit="1" customWidth="1"/>
    <col min="10" max="10" width="5.421875" style="0" bestFit="1" customWidth="1"/>
    <col min="11" max="11" width="3.421875" style="0" bestFit="1" customWidth="1"/>
    <col min="12" max="12" width="3.57421875" style="0" bestFit="1" customWidth="1"/>
    <col min="13" max="13" width="4.421875" style="0" bestFit="1" customWidth="1"/>
    <col min="14" max="14" width="3.421875" style="0" bestFit="1" customWidth="1"/>
    <col min="15" max="15" width="3.57421875" style="0" bestFit="1" customWidth="1"/>
    <col min="16" max="16" width="5.421875" style="0" bestFit="1" customWidth="1"/>
    <col min="17" max="17" width="3.421875" style="0" bestFit="1" customWidth="1"/>
    <col min="18" max="18" width="3.57421875" style="0" bestFit="1" customWidth="1"/>
    <col min="19" max="19" width="5.421875" style="0" bestFit="1" customWidth="1"/>
    <col min="20" max="20" width="5.00390625" style="0" bestFit="1" customWidth="1"/>
    <col min="21" max="21" width="4.57421875" style="0" bestFit="1" customWidth="1"/>
    <col min="22" max="22" width="5.00390625" style="0" bestFit="1" customWidth="1"/>
    <col min="23" max="23" width="4.421875" style="0" bestFit="1" customWidth="1"/>
    <col min="24" max="24" width="4.57421875" style="0" bestFit="1" customWidth="1"/>
    <col min="25" max="25" width="3.00390625" style="0" bestFit="1" customWidth="1"/>
    <col min="26" max="26" width="3.140625" style="0" bestFit="1" customWidth="1"/>
    <col min="27" max="27" width="3.00390625" style="0" bestFit="1" customWidth="1"/>
    <col min="28" max="28" width="2.57421875" style="0" bestFit="1" customWidth="1"/>
    <col min="29" max="29" width="2.28125" style="0" bestFit="1" customWidth="1"/>
    <col min="30" max="30" width="3.421875" style="0" bestFit="1" customWidth="1"/>
    <col min="31" max="31" width="3.00390625" style="0" bestFit="1" customWidth="1"/>
    <col min="32" max="32" width="3.8515625" style="0" bestFit="1" customWidth="1"/>
    <col min="33" max="33" width="1.7109375" style="0" bestFit="1" customWidth="1"/>
  </cols>
  <sheetData>
    <row r="1" spans="1:33" ht="15.75">
      <c r="A1" s="1" t="s">
        <v>0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"/>
    </row>
    <row r="2" spans="1:33" ht="15">
      <c r="A2" s="4"/>
      <c r="B2" s="4"/>
      <c r="C2" s="4"/>
      <c r="D2" s="4"/>
      <c r="E2" s="4"/>
      <c r="F2" s="4"/>
      <c r="G2" s="5"/>
      <c r="H2" s="4"/>
      <c r="I2" s="4"/>
      <c r="J2" s="5"/>
      <c r="K2" s="4"/>
      <c r="L2" s="4"/>
      <c r="M2" s="5"/>
      <c r="N2" s="4"/>
      <c r="O2" s="4"/>
      <c r="P2" s="5"/>
      <c r="Q2" s="4"/>
      <c r="R2" s="4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5.75">
      <c r="A3" s="6" t="s">
        <v>1</v>
      </c>
      <c r="B3" s="6"/>
      <c r="C3" s="6"/>
      <c r="D3" s="6"/>
      <c r="E3" s="6"/>
      <c r="F3" s="6"/>
      <c r="G3" s="7"/>
      <c r="H3" s="6"/>
      <c r="I3" s="6"/>
      <c r="J3" s="7"/>
      <c r="K3" s="6"/>
      <c r="L3" s="6"/>
      <c r="M3" s="7"/>
      <c r="N3" s="6"/>
      <c r="O3" s="6"/>
      <c r="P3" s="7"/>
      <c r="Q3" s="6"/>
      <c r="R3" s="6"/>
      <c r="S3" s="7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5.75" thickBot="1">
      <c r="A4" s="4"/>
      <c r="B4" s="4"/>
      <c r="C4" s="4"/>
      <c r="D4" s="4"/>
      <c r="E4" s="4"/>
      <c r="F4" s="4"/>
      <c r="G4" s="5"/>
      <c r="H4" s="4"/>
      <c r="I4" s="4"/>
      <c r="J4" s="5"/>
      <c r="K4" s="4"/>
      <c r="L4" s="4"/>
      <c r="M4" s="5"/>
      <c r="N4" s="4"/>
      <c r="O4" s="4"/>
      <c r="P4" s="5"/>
      <c r="Q4" s="4"/>
      <c r="R4" s="4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5">
      <c r="A5" s="8" t="s">
        <v>2</v>
      </c>
      <c r="B5" s="9" t="s">
        <v>3</v>
      </c>
      <c r="C5" s="10" t="s">
        <v>4</v>
      </c>
      <c r="D5" s="10" t="s">
        <v>5</v>
      </c>
      <c r="E5" s="11" t="s">
        <v>6</v>
      </c>
      <c r="F5" s="11"/>
      <c r="G5" s="12"/>
      <c r="H5" s="11" t="s">
        <v>7</v>
      </c>
      <c r="I5" s="11"/>
      <c r="J5" s="12"/>
      <c r="K5" s="11" t="s">
        <v>8</v>
      </c>
      <c r="L5" s="11"/>
      <c r="M5" s="12"/>
      <c r="N5" s="11" t="s">
        <v>9</v>
      </c>
      <c r="O5" s="11"/>
      <c r="P5" s="12"/>
      <c r="Q5" s="11" t="s">
        <v>10</v>
      </c>
      <c r="R5" s="11"/>
      <c r="S5" s="12"/>
      <c r="T5" s="11" t="s">
        <v>11</v>
      </c>
      <c r="U5" s="11"/>
      <c r="V5" s="11"/>
      <c r="W5" s="10" t="s">
        <v>12</v>
      </c>
      <c r="X5" s="10" t="s">
        <v>13</v>
      </c>
      <c r="Y5" s="10" t="s">
        <v>14</v>
      </c>
      <c r="Z5" s="10" t="s">
        <v>15</v>
      </c>
      <c r="AA5" s="10" t="s">
        <v>16</v>
      </c>
      <c r="AB5" s="10" t="s">
        <v>17</v>
      </c>
      <c r="AC5" s="10" t="s">
        <v>18</v>
      </c>
      <c r="AD5" s="10" t="s">
        <v>19</v>
      </c>
      <c r="AE5" s="10" t="s">
        <v>20</v>
      </c>
      <c r="AF5" s="13" t="s">
        <v>21</v>
      </c>
      <c r="AG5" s="14"/>
    </row>
    <row r="6" spans="1:33" ht="15">
      <c r="A6" s="15"/>
      <c r="B6" s="16"/>
      <c r="C6" s="16"/>
      <c r="D6" s="16"/>
      <c r="E6" s="16" t="s">
        <v>22</v>
      </c>
      <c r="F6" s="16" t="s">
        <v>23</v>
      </c>
      <c r="G6" s="17" t="s">
        <v>24</v>
      </c>
      <c r="H6" s="16" t="s">
        <v>22</v>
      </c>
      <c r="I6" s="16" t="s">
        <v>23</v>
      </c>
      <c r="J6" s="17" t="s">
        <v>24</v>
      </c>
      <c r="K6" s="16" t="s">
        <v>22</v>
      </c>
      <c r="L6" s="16" t="s">
        <v>23</v>
      </c>
      <c r="M6" s="17" t="s">
        <v>24</v>
      </c>
      <c r="N6" s="16" t="s">
        <v>22</v>
      </c>
      <c r="O6" s="16" t="s">
        <v>23</v>
      </c>
      <c r="P6" s="17" t="s">
        <v>24</v>
      </c>
      <c r="Q6" s="16" t="s">
        <v>22</v>
      </c>
      <c r="R6" s="16" t="s">
        <v>23</v>
      </c>
      <c r="S6" s="17" t="s">
        <v>24</v>
      </c>
      <c r="T6" s="16" t="s">
        <v>25</v>
      </c>
      <c r="U6" s="16" t="s">
        <v>26</v>
      </c>
      <c r="V6" s="16" t="s">
        <v>27</v>
      </c>
      <c r="W6" s="16"/>
      <c r="X6" s="16"/>
      <c r="Y6" s="16"/>
      <c r="Z6" s="16"/>
      <c r="AA6" s="16"/>
      <c r="AB6" s="16"/>
      <c r="AC6" s="16"/>
      <c r="AD6" s="16"/>
      <c r="AE6" s="16"/>
      <c r="AF6" s="18"/>
      <c r="AG6" s="14"/>
    </row>
    <row r="7" spans="1:33" ht="15">
      <c r="A7" s="19">
        <v>0</v>
      </c>
      <c r="B7" s="20" t="s">
        <v>28</v>
      </c>
      <c r="C7" s="20">
        <f>E7*2+H7*2+K7*3+Q7</f>
        <v>0</v>
      </c>
      <c r="D7" s="20">
        <v>0</v>
      </c>
      <c r="E7" s="20">
        <v>0</v>
      </c>
      <c r="F7" s="20">
        <v>0</v>
      </c>
      <c r="G7" s="21">
        <f>IF(F7=0,0,E7/F7*100)</f>
        <v>0</v>
      </c>
      <c r="H7" s="20">
        <v>0</v>
      </c>
      <c r="I7" s="20">
        <v>0</v>
      </c>
      <c r="J7" s="21">
        <f>IF(I7=0,0,H7/I7*100)</f>
        <v>0</v>
      </c>
      <c r="K7" s="20">
        <v>0</v>
      </c>
      <c r="L7" s="20">
        <v>0</v>
      </c>
      <c r="M7" s="21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1">
        <f>IF(O7=0,0,N7/O7*100)</f>
        <v>0</v>
      </c>
      <c r="Q7" s="20">
        <v>0</v>
      </c>
      <c r="R7" s="20">
        <v>0</v>
      </c>
      <c r="S7" s="21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2">
        <v>0</v>
      </c>
      <c r="AG7" s="4"/>
    </row>
    <row r="8" spans="1:33" ht="15">
      <c r="A8" s="19">
        <v>13</v>
      </c>
      <c r="B8" s="20" t="s">
        <v>29</v>
      </c>
      <c r="C8" s="20">
        <f aca="true" t="shared" si="1" ref="C8:C19">E8*2+H8*2+K8*3+Q8</f>
        <v>0</v>
      </c>
      <c r="D8" s="23">
        <v>0</v>
      </c>
      <c r="E8" s="20">
        <v>0</v>
      </c>
      <c r="F8" s="20">
        <v>0</v>
      </c>
      <c r="G8" s="21">
        <f aca="true" t="shared" si="2" ref="G8:G20">IF(F8=0,0,E8/F8*100)</f>
        <v>0</v>
      </c>
      <c r="H8" s="20">
        <v>0</v>
      </c>
      <c r="I8" s="20">
        <v>0</v>
      </c>
      <c r="J8" s="21">
        <f aca="true" t="shared" si="3" ref="J8:J20">IF(I8=0,0,H8/I8*100)</f>
        <v>0</v>
      </c>
      <c r="K8" s="20">
        <v>0</v>
      </c>
      <c r="L8" s="20">
        <v>0</v>
      </c>
      <c r="M8" s="21">
        <f aca="true" t="shared" si="4" ref="M8:M20">IF(L8=0,0,K8/L8*100)</f>
        <v>0</v>
      </c>
      <c r="N8" s="20">
        <f aca="true" t="shared" si="5" ref="N8:N19">E8+H8+K8</f>
        <v>0</v>
      </c>
      <c r="O8" s="20">
        <f t="shared" si="0"/>
        <v>0</v>
      </c>
      <c r="P8" s="21">
        <f aca="true" t="shared" si="6" ref="P8:P20">IF(O8=0,0,N8/O8*100)</f>
        <v>0</v>
      </c>
      <c r="Q8" s="20">
        <v>0</v>
      </c>
      <c r="R8" s="20">
        <v>0</v>
      </c>
      <c r="S8" s="21">
        <f aca="true" t="shared" si="7" ref="S8:S20">IF(R8=0,0,Q8/R8*100)</f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2">
        <v>0</v>
      </c>
      <c r="AG8" s="4"/>
    </row>
    <row r="9" spans="1:33" ht="15">
      <c r="A9" s="19">
        <v>10</v>
      </c>
      <c r="B9" s="24" t="s">
        <v>30</v>
      </c>
      <c r="C9" s="20">
        <f t="shared" si="1"/>
        <v>25</v>
      </c>
      <c r="D9" s="25">
        <v>1.6666666666666667</v>
      </c>
      <c r="E9" s="20">
        <v>2</v>
      </c>
      <c r="F9" s="20">
        <v>3</v>
      </c>
      <c r="G9" s="21">
        <f t="shared" si="2"/>
        <v>66.66666666666666</v>
      </c>
      <c r="H9" s="20">
        <v>3</v>
      </c>
      <c r="I9" s="20">
        <v>3</v>
      </c>
      <c r="J9" s="21">
        <f t="shared" si="3"/>
        <v>100</v>
      </c>
      <c r="K9" s="20">
        <v>4</v>
      </c>
      <c r="L9" s="20">
        <v>9</v>
      </c>
      <c r="M9" s="21">
        <f t="shared" si="4"/>
        <v>44.44444444444444</v>
      </c>
      <c r="N9" s="20">
        <f t="shared" si="5"/>
        <v>9</v>
      </c>
      <c r="O9" s="20">
        <f t="shared" si="0"/>
        <v>15</v>
      </c>
      <c r="P9" s="21">
        <f t="shared" si="6"/>
        <v>60</v>
      </c>
      <c r="Q9" s="20">
        <v>3</v>
      </c>
      <c r="R9" s="20">
        <v>5</v>
      </c>
      <c r="S9" s="21">
        <f t="shared" si="7"/>
        <v>60</v>
      </c>
      <c r="T9" s="20">
        <v>0</v>
      </c>
      <c r="U9" s="20">
        <v>0</v>
      </c>
      <c r="V9" s="20">
        <v>0</v>
      </c>
      <c r="W9" s="20">
        <v>3</v>
      </c>
      <c r="X9" s="20">
        <v>1</v>
      </c>
      <c r="Y9" s="20">
        <v>3</v>
      </c>
      <c r="Z9" s="20">
        <v>6</v>
      </c>
      <c r="AA9" s="20">
        <v>2</v>
      </c>
      <c r="AB9" s="20">
        <v>0</v>
      </c>
      <c r="AC9" s="20">
        <v>0</v>
      </c>
      <c r="AD9" s="20">
        <v>1</v>
      </c>
      <c r="AE9" s="20">
        <v>0</v>
      </c>
      <c r="AF9" s="22">
        <v>24</v>
      </c>
      <c r="AG9" s="4" t="s">
        <v>31</v>
      </c>
    </row>
    <row r="10" spans="1:33" ht="15">
      <c r="A10" s="19">
        <v>20</v>
      </c>
      <c r="B10" s="20" t="s">
        <v>32</v>
      </c>
      <c r="C10" s="20">
        <f t="shared" si="1"/>
        <v>0</v>
      </c>
      <c r="D10" s="23">
        <v>0</v>
      </c>
      <c r="E10" s="20">
        <v>0</v>
      </c>
      <c r="F10" s="20">
        <v>0</v>
      </c>
      <c r="G10" s="21">
        <f t="shared" si="2"/>
        <v>0</v>
      </c>
      <c r="H10" s="20">
        <v>0</v>
      </c>
      <c r="I10" s="20">
        <v>0</v>
      </c>
      <c r="J10" s="21">
        <f t="shared" si="3"/>
        <v>0</v>
      </c>
      <c r="K10" s="20">
        <v>0</v>
      </c>
      <c r="L10" s="20">
        <v>0</v>
      </c>
      <c r="M10" s="21">
        <f t="shared" si="4"/>
        <v>0</v>
      </c>
      <c r="N10" s="20">
        <f t="shared" si="5"/>
        <v>0</v>
      </c>
      <c r="O10" s="20">
        <f t="shared" si="0"/>
        <v>0</v>
      </c>
      <c r="P10" s="21">
        <f t="shared" si="6"/>
        <v>0</v>
      </c>
      <c r="Q10" s="20">
        <v>0</v>
      </c>
      <c r="R10" s="20">
        <v>0</v>
      </c>
      <c r="S10" s="21">
        <f t="shared" si="7"/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2">
        <v>0</v>
      </c>
      <c r="AG10" s="4"/>
    </row>
    <row r="11" spans="1:33" ht="15">
      <c r="A11" s="19">
        <v>8</v>
      </c>
      <c r="B11" s="20" t="s">
        <v>33</v>
      </c>
      <c r="C11" s="20">
        <f t="shared" si="1"/>
        <v>0</v>
      </c>
      <c r="D11" s="23">
        <v>0.2916666666666667</v>
      </c>
      <c r="E11" s="20">
        <v>0</v>
      </c>
      <c r="F11" s="20">
        <v>0</v>
      </c>
      <c r="G11" s="21">
        <f t="shared" si="2"/>
        <v>0</v>
      </c>
      <c r="H11" s="20">
        <v>0</v>
      </c>
      <c r="I11" s="20">
        <v>0</v>
      </c>
      <c r="J11" s="21">
        <f t="shared" si="3"/>
        <v>0</v>
      </c>
      <c r="K11" s="20">
        <v>0</v>
      </c>
      <c r="L11" s="20">
        <v>1</v>
      </c>
      <c r="M11" s="21">
        <f t="shared" si="4"/>
        <v>0</v>
      </c>
      <c r="N11" s="20">
        <f t="shared" si="5"/>
        <v>0</v>
      </c>
      <c r="O11" s="20">
        <f t="shared" si="0"/>
        <v>1</v>
      </c>
      <c r="P11" s="21">
        <f t="shared" si="6"/>
        <v>0</v>
      </c>
      <c r="Q11" s="20">
        <v>0</v>
      </c>
      <c r="R11" s="20">
        <v>0</v>
      </c>
      <c r="S11" s="21">
        <f t="shared" si="7"/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1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2">
        <v>-2</v>
      </c>
      <c r="AG11" s="4"/>
    </row>
    <row r="12" spans="1:33" ht="15">
      <c r="A12" s="19">
        <v>0</v>
      </c>
      <c r="B12" s="24" t="s">
        <v>34</v>
      </c>
      <c r="C12" s="20">
        <f t="shared" si="1"/>
        <v>12</v>
      </c>
      <c r="D12" s="25">
        <v>1</v>
      </c>
      <c r="E12" s="20">
        <v>2</v>
      </c>
      <c r="F12" s="20">
        <v>2</v>
      </c>
      <c r="G12" s="21">
        <f t="shared" si="2"/>
        <v>100</v>
      </c>
      <c r="H12" s="20">
        <v>2</v>
      </c>
      <c r="I12" s="20">
        <v>5</v>
      </c>
      <c r="J12" s="21">
        <f t="shared" si="3"/>
        <v>40</v>
      </c>
      <c r="K12" s="20">
        <v>0</v>
      </c>
      <c r="L12" s="20">
        <v>0</v>
      </c>
      <c r="M12" s="21">
        <f t="shared" si="4"/>
        <v>0</v>
      </c>
      <c r="N12" s="20">
        <f t="shared" si="5"/>
        <v>4</v>
      </c>
      <c r="O12" s="20">
        <f t="shared" si="0"/>
        <v>7</v>
      </c>
      <c r="P12" s="21">
        <f t="shared" si="6"/>
        <v>57.14285714285714</v>
      </c>
      <c r="Q12" s="20">
        <v>4</v>
      </c>
      <c r="R12" s="20">
        <v>5</v>
      </c>
      <c r="S12" s="21">
        <f t="shared" si="7"/>
        <v>80</v>
      </c>
      <c r="T12" s="20">
        <v>6</v>
      </c>
      <c r="U12" s="20">
        <v>0</v>
      </c>
      <c r="V12" s="20">
        <v>6</v>
      </c>
      <c r="W12" s="20">
        <v>1</v>
      </c>
      <c r="X12" s="20">
        <v>2</v>
      </c>
      <c r="Y12" s="20">
        <v>5</v>
      </c>
      <c r="Z12" s="20">
        <v>4</v>
      </c>
      <c r="AA12" s="20">
        <v>2</v>
      </c>
      <c r="AB12" s="20">
        <v>2</v>
      </c>
      <c r="AC12" s="20">
        <v>0</v>
      </c>
      <c r="AD12" s="20">
        <v>0</v>
      </c>
      <c r="AE12" s="20">
        <v>0</v>
      </c>
      <c r="AF12" s="22">
        <v>16</v>
      </c>
      <c r="AG12" s="4" t="s">
        <v>31</v>
      </c>
    </row>
    <row r="13" spans="1:33" ht="15">
      <c r="A13" s="19">
        <v>7</v>
      </c>
      <c r="B13" s="24" t="s">
        <v>35</v>
      </c>
      <c r="C13" s="20">
        <f t="shared" si="1"/>
        <v>7</v>
      </c>
      <c r="D13" s="25">
        <v>1.6666666666666667</v>
      </c>
      <c r="E13" s="20">
        <v>2</v>
      </c>
      <c r="F13" s="20">
        <v>3</v>
      </c>
      <c r="G13" s="21">
        <f t="shared" si="2"/>
        <v>66.66666666666666</v>
      </c>
      <c r="H13" s="20">
        <v>0</v>
      </c>
      <c r="I13" s="20">
        <v>3</v>
      </c>
      <c r="J13" s="21">
        <f t="shared" si="3"/>
        <v>0</v>
      </c>
      <c r="K13" s="20">
        <v>0</v>
      </c>
      <c r="L13" s="20">
        <v>2</v>
      </c>
      <c r="M13" s="21">
        <f t="shared" si="4"/>
        <v>0</v>
      </c>
      <c r="N13" s="20">
        <f t="shared" si="5"/>
        <v>2</v>
      </c>
      <c r="O13" s="20">
        <f t="shared" si="0"/>
        <v>8</v>
      </c>
      <c r="P13" s="21">
        <f t="shared" si="6"/>
        <v>25</v>
      </c>
      <c r="Q13" s="20">
        <v>3</v>
      </c>
      <c r="R13" s="20">
        <v>4</v>
      </c>
      <c r="S13" s="21">
        <f t="shared" si="7"/>
        <v>75</v>
      </c>
      <c r="T13" s="20">
        <v>2</v>
      </c>
      <c r="U13" s="20">
        <v>0</v>
      </c>
      <c r="V13" s="20">
        <v>2</v>
      </c>
      <c r="W13" s="20">
        <v>3</v>
      </c>
      <c r="X13" s="20">
        <v>2</v>
      </c>
      <c r="Y13" s="20">
        <v>2</v>
      </c>
      <c r="Z13" s="20">
        <v>4</v>
      </c>
      <c r="AA13" s="20">
        <v>5</v>
      </c>
      <c r="AB13" s="20">
        <v>0</v>
      </c>
      <c r="AC13" s="20">
        <v>1</v>
      </c>
      <c r="AD13" s="20">
        <v>0</v>
      </c>
      <c r="AE13" s="20">
        <v>0</v>
      </c>
      <c r="AF13" s="22">
        <v>9</v>
      </c>
      <c r="AG13" s="4" t="s">
        <v>31</v>
      </c>
    </row>
    <row r="14" spans="1:33" ht="15">
      <c r="A14" s="19">
        <v>6</v>
      </c>
      <c r="B14" s="24" t="s">
        <v>36</v>
      </c>
      <c r="C14" s="20">
        <f t="shared" si="1"/>
        <v>11</v>
      </c>
      <c r="D14" s="25">
        <v>1.25</v>
      </c>
      <c r="E14" s="20">
        <v>0</v>
      </c>
      <c r="F14" s="20">
        <v>0</v>
      </c>
      <c r="G14" s="21">
        <f t="shared" si="2"/>
        <v>0</v>
      </c>
      <c r="H14" s="20">
        <v>1</v>
      </c>
      <c r="I14" s="20">
        <v>3</v>
      </c>
      <c r="J14" s="21">
        <f t="shared" si="3"/>
        <v>33.33333333333333</v>
      </c>
      <c r="K14" s="20">
        <v>3</v>
      </c>
      <c r="L14" s="20">
        <v>6</v>
      </c>
      <c r="M14" s="21">
        <f t="shared" si="4"/>
        <v>50</v>
      </c>
      <c r="N14" s="20">
        <f t="shared" si="5"/>
        <v>4</v>
      </c>
      <c r="O14" s="20">
        <f t="shared" si="0"/>
        <v>9</v>
      </c>
      <c r="P14" s="21">
        <f t="shared" si="6"/>
        <v>44.44444444444444</v>
      </c>
      <c r="Q14" s="20">
        <v>0</v>
      </c>
      <c r="R14" s="20">
        <v>0</v>
      </c>
      <c r="S14" s="21">
        <f t="shared" si="7"/>
        <v>0</v>
      </c>
      <c r="T14" s="20">
        <v>2</v>
      </c>
      <c r="U14" s="20">
        <v>1</v>
      </c>
      <c r="V14" s="20">
        <v>3</v>
      </c>
      <c r="W14" s="20">
        <v>0</v>
      </c>
      <c r="X14" s="20">
        <v>2</v>
      </c>
      <c r="Y14" s="20">
        <v>2</v>
      </c>
      <c r="Z14" s="20">
        <v>0</v>
      </c>
      <c r="AA14" s="20">
        <v>0</v>
      </c>
      <c r="AB14" s="20">
        <v>1</v>
      </c>
      <c r="AC14" s="20">
        <v>0</v>
      </c>
      <c r="AD14" s="20">
        <v>0</v>
      </c>
      <c r="AE14" s="20">
        <v>0</v>
      </c>
      <c r="AF14" s="22">
        <v>6</v>
      </c>
      <c r="AG14" s="4" t="s">
        <v>31</v>
      </c>
    </row>
    <row r="15" spans="1:33" ht="15">
      <c r="A15" s="19">
        <v>9</v>
      </c>
      <c r="B15" s="20" t="s">
        <v>37</v>
      </c>
      <c r="C15" s="20">
        <f t="shared" si="1"/>
        <v>0</v>
      </c>
      <c r="D15" s="23">
        <v>0</v>
      </c>
      <c r="E15" s="20">
        <v>0</v>
      </c>
      <c r="F15" s="20">
        <v>0</v>
      </c>
      <c r="G15" s="21">
        <f t="shared" si="2"/>
        <v>0</v>
      </c>
      <c r="H15" s="20">
        <v>0</v>
      </c>
      <c r="I15" s="20">
        <v>0</v>
      </c>
      <c r="J15" s="21">
        <f t="shared" si="3"/>
        <v>0</v>
      </c>
      <c r="K15" s="20">
        <v>0</v>
      </c>
      <c r="L15" s="20">
        <v>0</v>
      </c>
      <c r="M15" s="21">
        <f t="shared" si="4"/>
        <v>0</v>
      </c>
      <c r="N15" s="20">
        <f t="shared" si="5"/>
        <v>0</v>
      </c>
      <c r="O15" s="20">
        <f t="shared" si="0"/>
        <v>0</v>
      </c>
      <c r="P15" s="21">
        <f t="shared" si="6"/>
        <v>0</v>
      </c>
      <c r="Q15" s="20">
        <v>0</v>
      </c>
      <c r="R15" s="20">
        <v>0</v>
      </c>
      <c r="S15" s="21">
        <f t="shared" si="7"/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2">
        <v>0</v>
      </c>
      <c r="AG15" s="4"/>
    </row>
    <row r="16" spans="1:33" ht="15">
      <c r="A16" s="19">
        <v>11</v>
      </c>
      <c r="B16" s="20" t="s">
        <v>38</v>
      </c>
      <c r="C16" s="20">
        <f t="shared" si="1"/>
        <v>0</v>
      </c>
      <c r="D16" s="23">
        <v>0.125</v>
      </c>
      <c r="E16" s="20">
        <v>0</v>
      </c>
      <c r="F16" s="20">
        <v>0</v>
      </c>
      <c r="G16" s="21">
        <f t="shared" si="2"/>
        <v>0</v>
      </c>
      <c r="H16" s="20">
        <v>0</v>
      </c>
      <c r="I16" s="20">
        <v>0</v>
      </c>
      <c r="J16" s="21">
        <f t="shared" si="3"/>
        <v>0</v>
      </c>
      <c r="K16" s="20">
        <v>0</v>
      </c>
      <c r="L16" s="20">
        <v>0</v>
      </c>
      <c r="M16" s="21">
        <f t="shared" si="4"/>
        <v>0</v>
      </c>
      <c r="N16" s="20">
        <f t="shared" si="5"/>
        <v>0</v>
      </c>
      <c r="O16" s="20">
        <f t="shared" si="0"/>
        <v>0</v>
      </c>
      <c r="P16" s="21">
        <f t="shared" si="6"/>
        <v>0</v>
      </c>
      <c r="Q16" s="20">
        <v>0</v>
      </c>
      <c r="R16" s="20">
        <v>0</v>
      </c>
      <c r="S16" s="21">
        <f t="shared" si="7"/>
        <v>0</v>
      </c>
      <c r="T16" s="20">
        <v>1</v>
      </c>
      <c r="U16" s="20">
        <v>0</v>
      </c>
      <c r="V16" s="20">
        <v>1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2">
        <v>1</v>
      </c>
      <c r="AG16" s="4"/>
    </row>
    <row r="17" spans="1:33" ht="15">
      <c r="A17" s="19">
        <v>5</v>
      </c>
      <c r="B17" s="20" t="s">
        <v>39</v>
      </c>
      <c r="C17" s="20">
        <f t="shared" si="1"/>
        <v>10</v>
      </c>
      <c r="D17" s="23">
        <v>0.7083333333333334</v>
      </c>
      <c r="E17" s="20">
        <v>4</v>
      </c>
      <c r="F17" s="20">
        <v>4</v>
      </c>
      <c r="G17" s="21">
        <f t="shared" si="2"/>
        <v>100</v>
      </c>
      <c r="H17" s="20">
        <v>1</v>
      </c>
      <c r="I17" s="20">
        <v>1</v>
      </c>
      <c r="J17" s="21">
        <f t="shared" si="3"/>
        <v>100</v>
      </c>
      <c r="K17" s="20">
        <v>0</v>
      </c>
      <c r="L17" s="20">
        <v>0</v>
      </c>
      <c r="M17" s="21">
        <f t="shared" si="4"/>
        <v>0</v>
      </c>
      <c r="N17" s="20">
        <f t="shared" si="5"/>
        <v>5</v>
      </c>
      <c r="O17" s="20">
        <f t="shared" si="0"/>
        <v>5</v>
      </c>
      <c r="P17" s="21">
        <f t="shared" si="6"/>
        <v>100</v>
      </c>
      <c r="Q17" s="20">
        <v>0</v>
      </c>
      <c r="R17" s="20">
        <v>2</v>
      </c>
      <c r="S17" s="21">
        <f t="shared" si="7"/>
        <v>0</v>
      </c>
      <c r="T17" s="20">
        <v>0</v>
      </c>
      <c r="U17" s="20">
        <v>1</v>
      </c>
      <c r="V17" s="20">
        <v>1</v>
      </c>
      <c r="W17" s="20">
        <v>0</v>
      </c>
      <c r="X17" s="20">
        <v>1</v>
      </c>
      <c r="Y17" s="20">
        <v>5</v>
      </c>
      <c r="Z17" s="20">
        <v>4</v>
      </c>
      <c r="AA17" s="20">
        <v>0</v>
      </c>
      <c r="AB17" s="20">
        <v>1</v>
      </c>
      <c r="AC17" s="20">
        <v>0</v>
      </c>
      <c r="AD17" s="20">
        <v>0</v>
      </c>
      <c r="AE17" s="20">
        <v>0</v>
      </c>
      <c r="AF17" s="22">
        <v>8</v>
      </c>
      <c r="AG17" s="4"/>
    </row>
    <row r="18" spans="1:33" ht="15">
      <c r="A18" s="19">
        <v>14</v>
      </c>
      <c r="B18" s="20" t="s">
        <v>40</v>
      </c>
      <c r="C18" s="20">
        <f t="shared" si="1"/>
        <v>2</v>
      </c>
      <c r="D18" s="23">
        <v>0.5416666666666666</v>
      </c>
      <c r="E18" s="20">
        <v>0</v>
      </c>
      <c r="F18" s="20">
        <v>1</v>
      </c>
      <c r="G18" s="21">
        <f t="shared" si="2"/>
        <v>0</v>
      </c>
      <c r="H18" s="20">
        <v>0</v>
      </c>
      <c r="I18" s="20">
        <v>1</v>
      </c>
      <c r="J18" s="21">
        <f t="shared" si="3"/>
        <v>0</v>
      </c>
      <c r="K18" s="20">
        <v>0</v>
      </c>
      <c r="L18" s="20">
        <v>1</v>
      </c>
      <c r="M18" s="21">
        <f t="shared" si="4"/>
        <v>0</v>
      </c>
      <c r="N18" s="20">
        <f t="shared" si="5"/>
        <v>0</v>
      </c>
      <c r="O18" s="20">
        <f t="shared" si="0"/>
        <v>3</v>
      </c>
      <c r="P18" s="21">
        <f t="shared" si="6"/>
        <v>0</v>
      </c>
      <c r="Q18" s="20">
        <v>2</v>
      </c>
      <c r="R18" s="20">
        <v>2</v>
      </c>
      <c r="S18" s="21">
        <f t="shared" si="7"/>
        <v>100</v>
      </c>
      <c r="T18" s="20">
        <v>1</v>
      </c>
      <c r="U18" s="20">
        <v>1</v>
      </c>
      <c r="V18" s="20">
        <v>2</v>
      </c>
      <c r="W18" s="20">
        <v>0</v>
      </c>
      <c r="X18" s="20">
        <v>1</v>
      </c>
      <c r="Y18" s="20">
        <v>1</v>
      </c>
      <c r="Z18" s="20">
        <v>1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2">
        <v>0</v>
      </c>
      <c r="AG18" s="4"/>
    </row>
    <row r="19" spans="1:33" ht="15">
      <c r="A19" s="19">
        <v>12</v>
      </c>
      <c r="B19" s="24" t="s">
        <v>41</v>
      </c>
      <c r="C19" s="20">
        <f t="shared" si="1"/>
        <v>6</v>
      </c>
      <c r="D19" s="25">
        <v>1.0833333333333333</v>
      </c>
      <c r="E19" s="20">
        <v>2</v>
      </c>
      <c r="F19" s="20">
        <v>5</v>
      </c>
      <c r="G19" s="21">
        <f t="shared" si="2"/>
        <v>40</v>
      </c>
      <c r="H19" s="20">
        <v>0</v>
      </c>
      <c r="I19" s="20">
        <v>0</v>
      </c>
      <c r="J19" s="21">
        <f t="shared" si="3"/>
        <v>0</v>
      </c>
      <c r="K19" s="20">
        <v>0</v>
      </c>
      <c r="L19" s="20">
        <v>0</v>
      </c>
      <c r="M19" s="21">
        <f t="shared" si="4"/>
        <v>0</v>
      </c>
      <c r="N19" s="20">
        <f t="shared" si="5"/>
        <v>2</v>
      </c>
      <c r="O19" s="20">
        <f t="shared" si="0"/>
        <v>5</v>
      </c>
      <c r="P19" s="21">
        <f t="shared" si="6"/>
        <v>40</v>
      </c>
      <c r="Q19" s="20">
        <v>2</v>
      </c>
      <c r="R19" s="20">
        <v>3</v>
      </c>
      <c r="S19" s="21">
        <f t="shared" si="7"/>
        <v>66.66666666666666</v>
      </c>
      <c r="T19" s="20">
        <v>6</v>
      </c>
      <c r="U19" s="20">
        <v>2</v>
      </c>
      <c r="V19" s="20">
        <v>8</v>
      </c>
      <c r="W19" s="20">
        <v>1</v>
      </c>
      <c r="X19" s="20">
        <v>3</v>
      </c>
      <c r="Y19" s="20">
        <v>3</v>
      </c>
      <c r="Z19" s="20">
        <v>2</v>
      </c>
      <c r="AA19" s="20">
        <v>2</v>
      </c>
      <c r="AB19" s="20">
        <v>0</v>
      </c>
      <c r="AC19" s="20">
        <v>0</v>
      </c>
      <c r="AD19" s="20">
        <v>0</v>
      </c>
      <c r="AE19" s="20">
        <v>0</v>
      </c>
      <c r="AF19" s="22">
        <v>9</v>
      </c>
      <c r="AG19" s="4" t="s">
        <v>31</v>
      </c>
    </row>
    <row r="20" spans="1:33" ht="15.75" thickBot="1">
      <c r="A20" s="26"/>
      <c r="B20" s="27" t="s">
        <v>42</v>
      </c>
      <c r="C20" s="27">
        <f>SUM(C7:C19)</f>
        <v>73</v>
      </c>
      <c r="D20" s="27"/>
      <c r="E20" s="27">
        <f>SUM(E7:E19)</f>
        <v>12</v>
      </c>
      <c r="F20" s="27">
        <f>SUM(F7:F19)</f>
        <v>18</v>
      </c>
      <c r="G20" s="28">
        <f t="shared" si="2"/>
        <v>66.66666666666666</v>
      </c>
      <c r="H20" s="27">
        <f>SUM(H7:H19)</f>
        <v>7</v>
      </c>
      <c r="I20" s="27">
        <f>SUM(I7:I19)</f>
        <v>16</v>
      </c>
      <c r="J20" s="28">
        <f t="shared" si="3"/>
        <v>43.75</v>
      </c>
      <c r="K20" s="27">
        <f>SUM(K7:K19)</f>
        <v>7</v>
      </c>
      <c r="L20" s="27">
        <f>SUM(L7:L19)</f>
        <v>19</v>
      </c>
      <c r="M20" s="28">
        <f t="shared" si="4"/>
        <v>36.84210526315789</v>
      </c>
      <c r="N20" s="27">
        <f>SUM(N7:N19)</f>
        <v>26</v>
      </c>
      <c r="O20" s="27">
        <f>SUM(O7:O19)</f>
        <v>53</v>
      </c>
      <c r="P20" s="28">
        <f t="shared" si="6"/>
        <v>49.056603773584904</v>
      </c>
      <c r="Q20" s="27">
        <f>SUM(Q7:Q19)</f>
        <v>14</v>
      </c>
      <c r="R20" s="27">
        <f>SUM(R7:R19)</f>
        <v>21</v>
      </c>
      <c r="S20" s="28">
        <f t="shared" si="7"/>
        <v>66.66666666666666</v>
      </c>
      <c r="T20" s="27">
        <f>SUM(T7:T19)</f>
        <v>18</v>
      </c>
      <c r="U20" s="27">
        <f>SUM(U7:U19)</f>
        <v>5</v>
      </c>
      <c r="V20" s="27">
        <f aca="true" t="shared" si="8" ref="V20:AF20">SUM(V7:V19)</f>
        <v>23</v>
      </c>
      <c r="W20" s="27">
        <f t="shared" si="8"/>
        <v>8</v>
      </c>
      <c r="X20" s="27">
        <f t="shared" si="8"/>
        <v>12</v>
      </c>
      <c r="Y20" s="27">
        <f t="shared" si="8"/>
        <v>22</v>
      </c>
      <c r="Z20" s="27">
        <f t="shared" si="8"/>
        <v>21</v>
      </c>
      <c r="AA20" s="27">
        <f t="shared" si="8"/>
        <v>11</v>
      </c>
      <c r="AB20" s="27">
        <f t="shared" si="8"/>
        <v>4</v>
      </c>
      <c r="AC20" s="27">
        <f t="shared" si="8"/>
        <v>1</v>
      </c>
      <c r="AD20" s="27">
        <f t="shared" si="8"/>
        <v>1</v>
      </c>
      <c r="AE20" s="27">
        <f t="shared" si="8"/>
        <v>0</v>
      </c>
      <c r="AF20" s="27">
        <f t="shared" si="8"/>
        <v>71</v>
      </c>
      <c r="AG20" s="4"/>
    </row>
    <row r="21" spans="1:33" ht="15">
      <c r="A21" s="4"/>
      <c r="B21" s="4"/>
      <c r="C21" s="4"/>
      <c r="D21" s="4"/>
      <c r="E21" s="4"/>
      <c r="F21" s="4"/>
      <c r="G21" s="5"/>
      <c r="H21" s="4"/>
      <c r="I21" s="4"/>
      <c r="J21" s="5"/>
      <c r="K21" s="4"/>
      <c r="L21" s="4"/>
      <c r="M21" s="5"/>
      <c r="N21" s="4"/>
      <c r="O21" s="4"/>
      <c r="P21" s="5"/>
      <c r="Q21" s="4"/>
      <c r="R21" s="4"/>
      <c r="S21" s="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5.75">
      <c r="A22" s="6" t="s">
        <v>43</v>
      </c>
      <c r="B22" s="6"/>
      <c r="C22" s="6"/>
      <c r="D22" s="6"/>
      <c r="E22" s="6"/>
      <c r="F22" s="6"/>
      <c r="G22" s="7"/>
      <c r="H22" s="6"/>
      <c r="I22" s="6"/>
      <c r="J22" s="7"/>
      <c r="K22" s="6"/>
      <c r="L22" s="6"/>
      <c r="M22" s="7"/>
      <c r="N22" s="6"/>
      <c r="O22" s="6"/>
      <c r="P22" s="7"/>
      <c r="Q22" s="6"/>
      <c r="R22" s="6"/>
      <c r="S22" s="7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5.75" thickBot="1">
      <c r="A23" s="4"/>
      <c r="B23" s="4"/>
      <c r="C23" s="4"/>
      <c r="D23" s="4"/>
      <c r="E23" s="4"/>
      <c r="F23" s="4"/>
      <c r="G23" s="5"/>
      <c r="H23" s="4"/>
      <c r="I23" s="4"/>
      <c r="J23" s="5"/>
      <c r="K23" s="4"/>
      <c r="L23" s="4"/>
      <c r="M23" s="5"/>
      <c r="N23" s="4"/>
      <c r="O23" s="4"/>
      <c r="P23" s="5"/>
      <c r="Q23" s="4"/>
      <c r="R23" s="4"/>
      <c r="S23" s="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5">
      <c r="A24" s="8" t="s">
        <v>2</v>
      </c>
      <c r="B24" s="9" t="s">
        <v>3</v>
      </c>
      <c r="C24" s="10" t="s">
        <v>4</v>
      </c>
      <c r="D24" s="10" t="s">
        <v>5</v>
      </c>
      <c r="E24" s="11" t="s">
        <v>6</v>
      </c>
      <c r="F24" s="11"/>
      <c r="G24" s="12"/>
      <c r="H24" s="11" t="s">
        <v>7</v>
      </c>
      <c r="I24" s="11"/>
      <c r="J24" s="12"/>
      <c r="K24" s="11" t="s">
        <v>8</v>
      </c>
      <c r="L24" s="11"/>
      <c r="M24" s="12"/>
      <c r="N24" s="11" t="s">
        <v>9</v>
      </c>
      <c r="O24" s="11"/>
      <c r="P24" s="12"/>
      <c r="Q24" s="11" t="s">
        <v>10</v>
      </c>
      <c r="R24" s="11"/>
      <c r="S24" s="12"/>
      <c r="T24" s="11" t="s">
        <v>11</v>
      </c>
      <c r="U24" s="11"/>
      <c r="V24" s="11"/>
      <c r="W24" s="10" t="s">
        <v>12</v>
      </c>
      <c r="X24" s="10" t="s">
        <v>13</v>
      </c>
      <c r="Y24" s="10" t="s">
        <v>14</v>
      </c>
      <c r="Z24" s="10" t="s">
        <v>15</v>
      </c>
      <c r="AA24" s="10" t="s">
        <v>16</v>
      </c>
      <c r="AB24" s="10" t="s">
        <v>17</v>
      </c>
      <c r="AC24" s="10" t="s">
        <v>18</v>
      </c>
      <c r="AD24" s="10" t="s">
        <v>19</v>
      </c>
      <c r="AE24" s="10" t="s">
        <v>20</v>
      </c>
      <c r="AF24" s="13" t="s">
        <v>21</v>
      </c>
      <c r="AG24" s="14"/>
    </row>
    <row r="25" spans="1:33" ht="15">
      <c r="A25" s="15"/>
      <c r="B25" s="16"/>
      <c r="C25" s="16"/>
      <c r="D25" s="16"/>
      <c r="E25" s="16" t="s">
        <v>22</v>
      </c>
      <c r="F25" s="16" t="s">
        <v>23</v>
      </c>
      <c r="G25" s="17" t="s">
        <v>24</v>
      </c>
      <c r="H25" s="16" t="s">
        <v>22</v>
      </c>
      <c r="I25" s="16" t="s">
        <v>23</v>
      </c>
      <c r="J25" s="17" t="s">
        <v>24</v>
      </c>
      <c r="K25" s="16" t="s">
        <v>22</v>
      </c>
      <c r="L25" s="16" t="s">
        <v>23</v>
      </c>
      <c r="M25" s="17" t="s">
        <v>24</v>
      </c>
      <c r="N25" s="16" t="s">
        <v>22</v>
      </c>
      <c r="O25" s="16" t="s">
        <v>23</v>
      </c>
      <c r="P25" s="17" t="s">
        <v>24</v>
      </c>
      <c r="Q25" s="16" t="s">
        <v>22</v>
      </c>
      <c r="R25" s="16" t="s">
        <v>23</v>
      </c>
      <c r="S25" s="17" t="s">
        <v>24</v>
      </c>
      <c r="T25" s="16" t="s">
        <v>25</v>
      </c>
      <c r="U25" s="16" t="s">
        <v>26</v>
      </c>
      <c r="V25" s="16" t="s">
        <v>27</v>
      </c>
      <c r="W25" s="16"/>
      <c r="X25" s="16"/>
      <c r="Y25" s="16"/>
      <c r="Z25" s="16"/>
      <c r="AA25" s="16"/>
      <c r="AB25" s="16"/>
      <c r="AC25" s="16"/>
      <c r="AD25" s="16"/>
      <c r="AE25" s="16"/>
      <c r="AF25" s="18"/>
      <c r="AG25" s="14"/>
    </row>
    <row r="26" spans="1:33" ht="15">
      <c r="A26" s="19">
        <v>0</v>
      </c>
      <c r="B26" s="20" t="s">
        <v>28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1">
        <f>IF(F26=0,0,E26/F26*100)</f>
        <v>0</v>
      </c>
      <c r="H26" s="20">
        <v>0</v>
      </c>
      <c r="I26" s="20">
        <v>0</v>
      </c>
      <c r="J26" s="21">
        <f>IF(I26=0,0,H26/I26*100)</f>
        <v>0</v>
      </c>
      <c r="K26" s="20">
        <v>0</v>
      </c>
      <c r="L26" s="20">
        <v>0</v>
      </c>
      <c r="M26" s="21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1">
        <f>IF(O26=0,0,N26/O26*100)</f>
        <v>0</v>
      </c>
      <c r="Q26" s="20">
        <v>0</v>
      </c>
      <c r="R26" s="20">
        <v>0</v>
      </c>
      <c r="S26" s="21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2">
        <v>0</v>
      </c>
      <c r="AG26" s="4"/>
    </row>
    <row r="27" spans="1:33" ht="15">
      <c r="A27" s="19">
        <v>20</v>
      </c>
      <c r="B27" s="24" t="s">
        <v>44</v>
      </c>
      <c r="C27" s="20">
        <f aca="true" t="shared" si="10" ref="C27:C38">E27*2+H27*2+K27*3+Q27</f>
        <v>12</v>
      </c>
      <c r="D27" s="23">
        <v>0.7083333333333334</v>
      </c>
      <c r="E27" s="20">
        <v>5</v>
      </c>
      <c r="F27" s="20">
        <v>7</v>
      </c>
      <c r="G27" s="21">
        <f aca="true" t="shared" si="11" ref="G27:G39">IF(F27=0,0,E27/F27*100)</f>
        <v>71.42857142857143</v>
      </c>
      <c r="H27" s="20">
        <v>0</v>
      </c>
      <c r="I27" s="20">
        <v>1</v>
      </c>
      <c r="J27" s="21">
        <f aca="true" t="shared" si="12" ref="J27:J39">IF(I27=0,0,H27/I27*100)</f>
        <v>0</v>
      </c>
      <c r="K27" s="20">
        <v>0</v>
      </c>
      <c r="L27" s="20">
        <v>0</v>
      </c>
      <c r="M27" s="21">
        <f aca="true" t="shared" si="13" ref="M27:M39">IF(L27=0,0,K27/L27*100)</f>
        <v>0</v>
      </c>
      <c r="N27" s="20">
        <f aca="true" t="shared" si="14" ref="N27:N38">E27+H27+K27</f>
        <v>5</v>
      </c>
      <c r="O27" s="20">
        <f t="shared" si="9"/>
        <v>8</v>
      </c>
      <c r="P27" s="21">
        <f aca="true" t="shared" si="15" ref="P27:P39">IF(O27=0,0,N27/O27*100)</f>
        <v>62.5</v>
      </c>
      <c r="Q27" s="20">
        <v>2</v>
      </c>
      <c r="R27" s="20">
        <v>4</v>
      </c>
      <c r="S27" s="21">
        <f aca="true" t="shared" si="16" ref="S27:S39">IF(R27=0,0,Q27/R27*100)</f>
        <v>50</v>
      </c>
      <c r="T27" s="20">
        <v>3</v>
      </c>
      <c r="U27" s="20">
        <v>3</v>
      </c>
      <c r="V27" s="20">
        <v>6</v>
      </c>
      <c r="W27" s="20">
        <v>0</v>
      </c>
      <c r="X27" s="20">
        <v>2</v>
      </c>
      <c r="Y27" s="20">
        <v>5</v>
      </c>
      <c r="Z27" s="20">
        <v>2</v>
      </c>
      <c r="AA27" s="20">
        <v>0</v>
      </c>
      <c r="AB27" s="20">
        <v>0</v>
      </c>
      <c r="AC27" s="20">
        <v>1</v>
      </c>
      <c r="AD27" s="20">
        <v>0</v>
      </c>
      <c r="AE27" s="20">
        <v>0</v>
      </c>
      <c r="AF27" s="22">
        <v>7</v>
      </c>
      <c r="AG27" s="4" t="s">
        <v>31</v>
      </c>
    </row>
    <row r="28" spans="1:33" ht="15">
      <c r="A28" s="19">
        <v>15</v>
      </c>
      <c r="B28" s="20" t="s">
        <v>45</v>
      </c>
      <c r="C28" s="20">
        <f t="shared" si="10"/>
        <v>15</v>
      </c>
      <c r="D28" s="25">
        <v>1.4166666666666667</v>
      </c>
      <c r="E28" s="20">
        <v>6</v>
      </c>
      <c r="F28" s="20">
        <v>14</v>
      </c>
      <c r="G28" s="21">
        <f t="shared" si="11"/>
        <v>42.857142857142854</v>
      </c>
      <c r="H28" s="20">
        <v>1</v>
      </c>
      <c r="I28" s="20">
        <v>1</v>
      </c>
      <c r="J28" s="21">
        <f t="shared" si="12"/>
        <v>100</v>
      </c>
      <c r="K28" s="20">
        <v>0</v>
      </c>
      <c r="L28" s="20">
        <v>0</v>
      </c>
      <c r="M28" s="21">
        <f t="shared" si="13"/>
        <v>0</v>
      </c>
      <c r="N28" s="20">
        <f t="shared" si="14"/>
        <v>7</v>
      </c>
      <c r="O28" s="20">
        <f t="shared" si="9"/>
        <v>15</v>
      </c>
      <c r="P28" s="21">
        <f t="shared" si="15"/>
        <v>46.666666666666664</v>
      </c>
      <c r="Q28" s="20">
        <v>1</v>
      </c>
      <c r="R28" s="20">
        <v>2</v>
      </c>
      <c r="S28" s="21">
        <f t="shared" si="16"/>
        <v>50</v>
      </c>
      <c r="T28" s="20">
        <v>6</v>
      </c>
      <c r="U28" s="20">
        <v>3</v>
      </c>
      <c r="V28" s="20">
        <v>9</v>
      </c>
      <c r="W28" s="20">
        <v>1</v>
      </c>
      <c r="X28" s="20">
        <v>5</v>
      </c>
      <c r="Y28" s="20">
        <v>3</v>
      </c>
      <c r="Z28" s="20">
        <v>4</v>
      </c>
      <c r="AA28" s="20">
        <v>3</v>
      </c>
      <c r="AB28" s="20">
        <v>0</v>
      </c>
      <c r="AC28" s="20">
        <v>2</v>
      </c>
      <c r="AD28" s="20">
        <v>0</v>
      </c>
      <c r="AE28" s="20">
        <v>0</v>
      </c>
      <c r="AF28" s="22">
        <v>13</v>
      </c>
      <c r="AG28" s="4"/>
    </row>
    <row r="29" spans="1:33" ht="15">
      <c r="A29" s="19">
        <v>25</v>
      </c>
      <c r="B29" s="20" t="s">
        <v>46</v>
      </c>
      <c r="C29" s="20">
        <f t="shared" si="10"/>
        <v>0</v>
      </c>
      <c r="D29" s="23">
        <v>0</v>
      </c>
      <c r="E29" s="20">
        <v>0</v>
      </c>
      <c r="F29" s="20">
        <v>0</v>
      </c>
      <c r="G29" s="21">
        <f t="shared" si="11"/>
        <v>0</v>
      </c>
      <c r="H29" s="20">
        <v>0</v>
      </c>
      <c r="I29" s="20">
        <v>0</v>
      </c>
      <c r="J29" s="21">
        <f t="shared" si="12"/>
        <v>0</v>
      </c>
      <c r="K29" s="20">
        <v>0</v>
      </c>
      <c r="L29" s="20">
        <v>0</v>
      </c>
      <c r="M29" s="21">
        <f t="shared" si="13"/>
        <v>0</v>
      </c>
      <c r="N29" s="20">
        <f t="shared" si="14"/>
        <v>0</v>
      </c>
      <c r="O29" s="20">
        <f t="shared" si="9"/>
        <v>0</v>
      </c>
      <c r="P29" s="21">
        <f t="shared" si="15"/>
        <v>0</v>
      </c>
      <c r="Q29" s="20">
        <v>0</v>
      </c>
      <c r="R29" s="20">
        <v>0</v>
      </c>
      <c r="S29" s="21">
        <f t="shared" si="16"/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2">
        <v>0</v>
      </c>
      <c r="AG29" s="4"/>
    </row>
    <row r="30" spans="1:33" ht="15">
      <c r="A30" s="19">
        <v>17</v>
      </c>
      <c r="B30" s="20" t="s">
        <v>47</v>
      </c>
      <c r="C30" s="20">
        <f t="shared" si="10"/>
        <v>0</v>
      </c>
      <c r="D30" s="23">
        <v>0</v>
      </c>
      <c r="E30" s="20">
        <v>0</v>
      </c>
      <c r="F30" s="20">
        <v>0</v>
      </c>
      <c r="G30" s="21">
        <f t="shared" si="11"/>
        <v>0</v>
      </c>
      <c r="H30" s="20">
        <v>0</v>
      </c>
      <c r="I30" s="20">
        <v>0</v>
      </c>
      <c r="J30" s="21">
        <f t="shared" si="12"/>
        <v>0</v>
      </c>
      <c r="K30" s="20">
        <v>0</v>
      </c>
      <c r="L30" s="20">
        <v>0</v>
      </c>
      <c r="M30" s="21">
        <f t="shared" si="13"/>
        <v>0</v>
      </c>
      <c r="N30" s="20">
        <f t="shared" si="14"/>
        <v>0</v>
      </c>
      <c r="O30" s="20">
        <f t="shared" si="9"/>
        <v>0</v>
      </c>
      <c r="P30" s="21">
        <f t="shared" si="15"/>
        <v>0</v>
      </c>
      <c r="Q30" s="20">
        <v>0</v>
      </c>
      <c r="R30" s="20">
        <v>0</v>
      </c>
      <c r="S30" s="21">
        <f t="shared" si="16"/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2">
        <v>0</v>
      </c>
      <c r="AG30" s="4"/>
    </row>
    <row r="31" spans="1:33" ht="15">
      <c r="A31" s="19">
        <v>7</v>
      </c>
      <c r="B31" s="20" t="s">
        <v>48</v>
      </c>
      <c r="C31" s="20">
        <f t="shared" si="10"/>
        <v>0</v>
      </c>
      <c r="D31" s="23">
        <v>0</v>
      </c>
      <c r="E31" s="20">
        <v>0</v>
      </c>
      <c r="F31" s="20">
        <v>0</v>
      </c>
      <c r="G31" s="21">
        <f t="shared" si="11"/>
        <v>0</v>
      </c>
      <c r="H31" s="20">
        <v>0</v>
      </c>
      <c r="I31" s="20">
        <v>0</v>
      </c>
      <c r="J31" s="21">
        <f t="shared" si="12"/>
        <v>0</v>
      </c>
      <c r="K31" s="20">
        <v>0</v>
      </c>
      <c r="L31" s="20">
        <v>0</v>
      </c>
      <c r="M31" s="21">
        <f t="shared" si="13"/>
        <v>0</v>
      </c>
      <c r="N31" s="20">
        <f t="shared" si="14"/>
        <v>0</v>
      </c>
      <c r="O31" s="20">
        <f t="shared" si="9"/>
        <v>0</v>
      </c>
      <c r="P31" s="21">
        <f t="shared" si="15"/>
        <v>0</v>
      </c>
      <c r="Q31" s="20">
        <v>0</v>
      </c>
      <c r="R31" s="20">
        <v>0</v>
      </c>
      <c r="S31" s="21">
        <f t="shared" si="16"/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2">
        <v>0</v>
      </c>
      <c r="AG31" s="4"/>
    </row>
    <row r="32" spans="1:33" ht="15">
      <c r="A32" s="19">
        <v>18</v>
      </c>
      <c r="B32" s="20" t="s">
        <v>49</v>
      </c>
      <c r="C32" s="20">
        <f t="shared" si="10"/>
        <v>0</v>
      </c>
      <c r="D32" s="23">
        <v>0.16666666666666666</v>
      </c>
      <c r="E32" s="20">
        <v>0</v>
      </c>
      <c r="F32" s="20">
        <v>0</v>
      </c>
      <c r="G32" s="21">
        <f t="shared" si="11"/>
        <v>0</v>
      </c>
      <c r="H32" s="20">
        <v>0</v>
      </c>
      <c r="I32" s="20">
        <v>0</v>
      </c>
      <c r="J32" s="21">
        <f t="shared" si="12"/>
        <v>0</v>
      </c>
      <c r="K32" s="20">
        <v>0</v>
      </c>
      <c r="L32" s="20">
        <v>0</v>
      </c>
      <c r="M32" s="21">
        <f t="shared" si="13"/>
        <v>0</v>
      </c>
      <c r="N32" s="20">
        <f t="shared" si="14"/>
        <v>0</v>
      </c>
      <c r="O32" s="20">
        <f t="shared" si="9"/>
        <v>0</v>
      </c>
      <c r="P32" s="21">
        <f t="shared" si="15"/>
        <v>0</v>
      </c>
      <c r="Q32" s="20">
        <v>0</v>
      </c>
      <c r="R32" s="20">
        <v>0</v>
      </c>
      <c r="S32" s="21">
        <f t="shared" si="16"/>
        <v>0</v>
      </c>
      <c r="T32" s="20">
        <v>0</v>
      </c>
      <c r="U32" s="20">
        <v>0</v>
      </c>
      <c r="V32" s="20">
        <v>0</v>
      </c>
      <c r="W32" s="20">
        <v>0</v>
      </c>
      <c r="X32" s="20">
        <v>1</v>
      </c>
      <c r="Y32" s="20">
        <v>1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2">
        <v>-2</v>
      </c>
      <c r="AG32" s="4"/>
    </row>
    <row r="33" spans="1:33" ht="15">
      <c r="A33" s="19">
        <v>16</v>
      </c>
      <c r="B33" s="24" t="s">
        <v>50</v>
      </c>
      <c r="C33" s="20">
        <f t="shared" si="10"/>
        <v>11</v>
      </c>
      <c r="D33" s="25">
        <v>1.2083333333333333</v>
      </c>
      <c r="E33" s="20">
        <v>5</v>
      </c>
      <c r="F33" s="20">
        <v>7</v>
      </c>
      <c r="G33" s="21">
        <f t="shared" si="11"/>
        <v>71.42857142857143</v>
      </c>
      <c r="H33" s="20">
        <v>0</v>
      </c>
      <c r="I33" s="20">
        <v>2</v>
      </c>
      <c r="J33" s="21">
        <f t="shared" si="12"/>
        <v>0</v>
      </c>
      <c r="K33" s="20">
        <v>0</v>
      </c>
      <c r="L33" s="20">
        <v>0</v>
      </c>
      <c r="M33" s="21">
        <f t="shared" si="13"/>
        <v>0</v>
      </c>
      <c r="N33" s="20">
        <f t="shared" si="14"/>
        <v>5</v>
      </c>
      <c r="O33" s="20">
        <f t="shared" si="9"/>
        <v>9</v>
      </c>
      <c r="P33" s="21">
        <f t="shared" si="15"/>
        <v>55.55555555555556</v>
      </c>
      <c r="Q33" s="20">
        <v>1</v>
      </c>
      <c r="R33" s="20">
        <v>1</v>
      </c>
      <c r="S33" s="21">
        <f t="shared" si="16"/>
        <v>100</v>
      </c>
      <c r="T33" s="20">
        <v>2</v>
      </c>
      <c r="U33" s="20">
        <v>3</v>
      </c>
      <c r="V33" s="20">
        <v>5</v>
      </c>
      <c r="W33" s="20">
        <v>0</v>
      </c>
      <c r="X33" s="20">
        <v>2</v>
      </c>
      <c r="Y33" s="20">
        <v>5</v>
      </c>
      <c r="Z33" s="20">
        <v>3</v>
      </c>
      <c r="AA33" s="20">
        <v>0</v>
      </c>
      <c r="AB33" s="20">
        <v>0</v>
      </c>
      <c r="AC33" s="20">
        <v>1</v>
      </c>
      <c r="AD33" s="20">
        <v>0</v>
      </c>
      <c r="AE33" s="20">
        <v>0</v>
      </c>
      <c r="AF33" s="22">
        <v>7</v>
      </c>
      <c r="AG33" s="4" t="s">
        <v>31</v>
      </c>
    </row>
    <row r="34" spans="1:33" ht="15">
      <c r="A34" s="19">
        <v>8</v>
      </c>
      <c r="B34" s="24" t="s">
        <v>51</v>
      </c>
      <c r="C34" s="20">
        <f t="shared" si="10"/>
        <v>4</v>
      </c>
      <c r="D34" s="25">
        <v>1.5833333333333333</v>
      </c>
      <c r="E34" s="20">
        <v>2</v>
      </c>
      <c r="F34" s="20">
        <v>4</v>
      </c>
      <c r="G34" s="21">
        <f t="shared" si="11"/>
        <v>50</v>
      </c>
      <c r="H34" s="20">
        <v>0</v>
      </c>
      <c r="I34" s="20">
        <v>0</v>
      </c>
      <c r="J34" s="21">
        <f t="shared" si="12"/>
        <v>0</v>
      </c>
      <c r="K34" s="20">
        <v>0</v>
      </c>
      <c r="L34" s="20">
        <v>0</v>
      </c>
      <c r="M34" s="21">
        <f t="shared" si="13"/>
        <v>0</v>
      </c>
      <c r="N34" s="20">
        <f t="shared" si="14"/>
        <v>2</v>
      </c>
      <c r="O34" s="20">
        <f t="shared" si="9"/>
        <v>4</v>
      </c>
      <c r="P34" s="21">
        <f t="shared" si="15"/>
        <v>50</v>
      </c>
      <c r="Q34" s="20">
        <v>0</v>
      </c>
      <c r="R34" s="20">
        <v>0</v>
      </c>
      <c r="S34" s="21">
        <f t="shared" si="16"/>
        <v>0</v>
      </c>
      <c r="T34" s="20">
        <v>3</v>
      </c>
      <c r="U34" s="20">
        <v>1</v>
      </c>
      <c r="V34" s="20">
        <v>4</v>
      </c>
      <c r="W34" s="20">
        <v>1</v>
      </c>
      <c r="X34" s="20">
        <v>1</v>
      </c>
      <c r="Y34" s="20">
        <v>1</v>
      </c>
      <c r="Z34" s="20">
        <v>3</v>
      </c>
      <c r="AA34" s="20">
        <v>4</v>
      </c>
      <c r="AB34" s="20">
        <v>1</v>
      </c>
      <c r="AC34" s="20">
        <v>0</v>
      </c>
      <c r="AD34" s="20">
        <v>0</v>
      </c>
      <c r="AE34" s="20">
        <v>0</v>
      </c>
      <c r="AF34" s="22">
        <v>13</v>
      </c>
      <c r="AG34" s="4" t="s">
        <v>31</v>
      </c>
    </row>
    <row r="35" spans="1:33" ht="15">
      <c r="A35" s="19">
        <v>0</v>
      </c>
      <c r="B35" s="24" t="s">
        <v>52</v>
      </c>
      <c r="C35" s="20">
        <f t="shared" si="10"/>
        <v>17</v>
      </c>
      <c r="D35" s="25">
        <v>1.5833333333333333</v>
      </c>
      <c r="E35" s="20">
        <v>0</v>
      </c>
      <c r="F35" s="20">
        <v>1</v>
      </c>
      <c r="G35" s="21">
        <f t="shared" si="11"/>
        <v>0</v>
      </c>
      <c r="H35" s="20">
        <v>0</v>
      </c>
      <c r="I35" s="20">
        <v>1</v>
      </c>
      <c r="J35" s="21">
        <f t="shared" si="12"/>
        <v>0</v>
      </c>
      <c r="K35" s="20">
        <v>5</v>
      </c>
      <c r="L35" s="20">
        <v>10</v>
      </c>
      <c r="M35" s="21">
        <f t="shared" si="13"/>
        <v>50</v>
      </c>
      <c r="N35" s="20">
        <f t="shared" si="14"/>
        <v>5</v>
      </c>
      <c r="O35" s="20">
        <f t="shared" si="9"/>
        <v>12</v>
      </c>
      <c r="P35" s="21">
        <f t="shared" si="15"/>
        <v>41.66666666666667</v>
      </c>
      <c r="Q35" s="20">
        <v>2</v>
      </c>
      <c r="R35" s="20">
        <v>2</v>
      </c>
      <c r="S35" s="21">
        <f t="shared" si="16"/>
        <v>100</v>
      </c>
      <c r="T35" s="20">
        <v>2</v>
      </c>
      <c r="U35" s="20">
        <v>0</v>
      </c>
      <c r="V35" s="20">
        <v>2</v>
      </c>
      <c r="W35" s="20">
        <v>0</v>
      </c>
      <c r="X35" s="20">
        <v>1</v>
      </c>
      <c r="Y35" s="20">
        <v>3</v>
      </c>
      <c r="Z35" s="20">
        <v>2</v>
      </c>
      <c r="AA35" s="20">
        <v>4</v>
      </c>
      <c r="AB35" s="20">
        <v>0</v>
      </c>
      <c r="AC35" s="20">
        <v>0</v>
      </c>
      <c r="AD35" s="20">
        <v>0</v>
      </c>
      <c r="AE35" s="20">
        <v>0</v>
      </c>
      <c r="AF35" s="22">
        <v>14</v>
      </c>
      <c r="AG35" s="4" t="s">
        <v>31</v>
      </c>
    </row>
    <row r="36" spans="1:33" ht="15">
      <c r="A36" s="19">
        <v>22</v>
      </c>
      <c r="B36" s="20" t="s">
        <v>53</v>
      </c>
      <c r="C36" s="20">
        <f t="shared" si="10"/>
        <v>0</v>
      </c>
      <c r="D36" s="23">
        <v>0</v>
      </c>
      <c r="E36" s="20">
        <v>0</v>
      </c>
      <c r="F36" s="20">
        <v>0</v>
      </c>
      <c r="G36" s="21">
        <f t="shared" si="11"/>
        <v>0</v>
      </c>
      <c r="H36" s="20">
        <v>0</v>
      </c>
      <c r="I36" s="20">
        <v>0</v>
      </c>
      <c r="J36" s="21">
        <f t="shared" si="12"/>
        <v>0</v>
      </c>
      <c r="K36" s="20">
        <v>0</v>
      </c>
      <c r="L36" s="20">
        <v>0</v>
      </c>
      <c r="M36" s="21">
        <f t="shared" si="13"/>
        <v>0</v>
      </c>
      <c r="N36" s="20">
        <f t="shared" si="14"/>
        <v>0</v>
      </c>
      <c r="O36" s="20">
        <f t="shared" si="9"/>
        <v>0</v>
      </c>
      <c r="P36" s="21">
        <f t="shared" si="15"/>
        <v>0</v>
      </c>
      <c r="Q36" s="20">
        <v>0</v>
      </c>
      <c r="R36" s="20">
        <v>0</v>
      </c>
      <c r="S36" s="21">
        <f t="shared" si="16"/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2">
        <v>0</v>
      </c>
      <c r="AG36" s="4"/>
    </row>
    <row r="37" spans="1:33" ht="15">
      <c r="A37" s="19">
        <v>21</v>
      </c>
      <c r="B37" s="20" t="s">
        <v>54</v>
      </c>
      <c r="C37" s="20">
        <f t="shared" si="10"/>
        <v>0</v>
      </c>
      <c r="D37" s="23">
        <v>0</v>
      </c>
      <c r="E37" s="20">
        <v>0</v>
      </c>
      <c r="F37" s="20">
        <v>0</v>
      </c>
      <c r="G37" s="21">
        <f t="shared" si="11"/>
        <v>0</v>
      </c>
      <c r="H37" s="20">
        <v>0</v>
      </c>
      <c r="I37" s="20">
        <v>0</v>
      </c>
      <c r="J37" s="21">
        <f t="shared" si="12"/>
        <v>0</v>
      </c>
      <c r="K37" s="20">
        <v>0</v>
      </c>
      <c r="L37" s="20">
        <v>0</v>
      </c>
      <c r="M37" s="21">
        <f t="shared" si="13"/>
        <v>0</v>
      </c>
      <c r="N37" s="20">
        <f t="shared" si="14"/>
        <v>0</v>
      </c>
      <c r="O37" s="20">
        <f t="shared" si="9"/>
        <v>0</v>
      </c>
      <c r="P37" s="21">
        <f t="shared" si="15"/>
        <v>0</v>
      </c>
      <c r="Q37" s="20">
        <v>0</v>
      </c>
      <c r="R37" s="20">
        <v>0</v>
      </c>
      <c r="S37" s="21">
        <f t="shared" si="16"/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2">
        <v>0</v>
      </c>
      <c r="AG37" s="4"/>
    </row>
    <row r="38" spans="1:33" ht="15">
      <c r="A38" s="19">
        <v>11</v>
      </c>
      <c r="B38" s="24" t="s">
        <v>55</v>
      </c>
      <c r="C38" s="20">
        <f t="shared" si="10"/>
        <v>13</v>
      </c>
      <c r="D38" s="25">
        <v>1.6666666666666667</v>
      </c>
      <c r="E38" s="20">
        <v>0</v>
      </c>
      <c r="F38" s="20">
        <v>2</v>
      </c>
      <c r="G38" s="21">
        <f t="shared" si="11"/>
        <v>0</v>
      </c>
      <c r="H38" s="20">
        <v>1</v>
      </c>
      <c r="I38" s="20">
        <v>5</v>
      </c>
      <c r="J38" s="21">
        <f t="shared" si="12"/>
        <v>20</v>
      </c>
      <c r="K38" s="20">
        <v>1</v>
      </c>
      <c r="L38" s="20">
        <v>4</v>
      </c>
      <c r="M38" s="21">
        <f t="shared" si="13"/>
        <v>25</v>
      </c>
      <c r="N38" s="20">
        <f t="shared" si="14"/>
        <v>2</v>
      </c>
      <c r="O38" s="20">
        <f t="shared" si="9"/>
        <v>11</v>
      </c>
      <c r="P38" s="21">
        <f t="shared" si="15"/>
        <v>18.181818181818183</v>
      </c>
      <c r="Q38" s="20">
        <v>8</v>
      </c>
      <c r="R38" s="20">
        <v>8</v>
      </c>
      <c r="S38" s="21">
        <f t="shared" si="16"/>
        <v>100</v>
      </c>
      <c r="T38" s="20">
        <v>7</v>
      </c>
      <c r="U38" s="20">
        <v>2</v>
      </c>
      <c r="V38" s="20">
        <v>9</v>
      </c>
      <c r="W38" s="20">
        <v>2</v>
      </c>
      <c r="X38" s="20">
        <v>2</v>
      </c>
      <c r="Y38" s="20">
        <v>3</v>
      </c>
      <c r="Z38" s="20">
        <v>7</v>
      </c>
      <c r="AA38" s="20">
        <v>3</v>
      </c>
      <c r="AB38" s="20">
        <v>0</v>
      </c>
      <c r="AC38" s="20">
        <v>0</v>
      </c>
      <c r="AD38" s="20">
        <v>0</v>
      </c>
      <c r="AE38" s="20">
        <v>0</v>
      </c>
      <c r="AF38" s="22">
        <v>20</v>
      </c>
      <c r="AG38" s="4" t="s">
        <v>31</v>
      </c>
    </row>
    <row r="39" spans="1:33" ht="15.75" thickBot="1">
      <c r="A39" s="26"/>
      <c r="B39" s="27" t="s">
        <v>42</v>
      </c>
      <c r="C39" s="27">
        <f>SUM(C26:C38)</f>
        <v>72</v>
      </c>
      <c r="D39" s="27"/>
      <c r="E39" s="27">
        <f>SUM(E26:E38)</f>
        <v>18</v>
      </c>
      <c r="F39" s="27">
        <f>SUM(F26:F38)</f>
        <v>35</v>
      </c>
      <c r="G39" s="28">
        <f t="shared" si="11"/>
        <v>51.42857142857142</v>
      </c>
      <c r="H39" s="27">
        <f>SUM(H26:H38)</f>
        <v>2</v>
      </c>
      <c r="I39" s="27">
        <f>SUM(I26:I38)</f>
        <v>10</v>
      </c>
      <c r="J39" s="28">
        <f t="shared" si="12"/>
        <v>20</v>
      </c>
      <c r="K39" s="27">
        <f>SUM(K26:K38)</f>
        <v>6</v>
      </c>
      <c r="L39" s="27">
        <f>SUM(L26:L38)</f>
        <v>14</v>
      </c>
      <c r="M39" s="28">
        <f t="shared" si="13"/>
        <v>42.857142857142854</v>
      </c>
      <c r="N39" s="27">
        <f>SUM(N26:N38)</f>
        <v>26</v>
      </c>
      <c r="O39" s="27">
        <f>SUM(O26:O38)</f>
        <v>59</v>
      </c>
      <c r="P39" s="28">
        <f t="shared" si="15"/>
        <v>44.06779661016949</v>
      </c>
      <c r="Q39" s="27">
        <f>SUM(Q26:Q38)</f>
        <v>14</v>
      </c>
      <c r="R39" s="27">
        <f>SUM(R26:R38)</f>
        <v>17</v>
      </c>
      <c r="S39" s="28">
        <f t="shared" si="16"/>
        <v>82.35294117647058</v>
      </c>
      <c r="T39" s="27">
        <f aca="true" t="shared" si="17" ref="T39:AF39">SUM(T26:T38)</f>
        <v>23</v>
      </c>
      <c r="U39" s="27">
        <f t="shared" si="17"/>
        <v>12</v>
      </c>
      <c r="V39" s="27">
        <f t="shared" si="17"/>
        <v>35</v>
      </c>
      <c r="W39" s="27">
        <f t="shared" si="17"/>
        <v>4</v>
      </c>
      <c r="X39" s="27">
        <f t="shared" si="17"/>
        <v>14</v>
      </c>
      <c r="Y39" s="27">
        <f t="shared" si="17"/>
        <v>21</v>
      </c>
      <c r="Z39" s="27">
        <f t="shared" si="17"/>
        <v>21</v>
      </c>
      <c r="AA39" s="27">
        <f t="shared" si="17"/>
        <v>14</v>
      </c>
      <c r="AB39" s="27">
        <f t="shared" si="17"/>
        <v>1</v>
      </c>
      <c r="AC39" s="27">
        <f t="shared" si="17"/>
        <v>4</v>
      </c>
      <c r="AD39" s="27">
        <f t="shared" si="17"/>
        <v>0</v>
      </c>
      <c r="AE39" s="27">
        <f t="shared" si="17"/>
        <v>0</v>
      </c>
      <c r="AF39" s="27">
        <f t="shared" si="17"/>
        <v>72</v>
      </c>
      <c r="AG39" s="4"/>
    </row>
    <row r="40" spans="1:33" ht="15">
      <c r="A40" s="4"/>
      <c r="B40" s="4"/>
      <c r="C40" s="4"/>
      <c r="D40" s="4"/>
      <c r="E40" s="4"/>
      <c r="F40" s="4"/>
      <c r="G40" s="5"/>
      <c r="H40" s="4"/>
      <c r="I40" s="4"/>
      <c r="J40" s="5"/>
      <c r="K40" s="4"/>
      <c r="L40" s="4"/>
      <c r="M40" s="5"/>
      <c r="N40" s="4"/>
      <c r="O40" s="4"/>
      <c r="P40" s="5"/>
      <c r="Q40" s="4"/>
      <c r="R40" s="4"/>
      <c r="S40" s="5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">
      <c r="A41" s="4"/>
      <c r="B41" s="4"/>
      <c r="C41" s="4"/>
      <c r="D41" s="4"/>
      <c r="E41" s="4"/>
      <c r="F41" s="4"/>
      <c r="G41" s="5"/>
      <c r="H41" s="4"/>
      <c r="I41" s="4"/>
      <c r="J41" s="5"/>
      <c r="K41" s="4"/>
      <c r="L41" s="4"/>
      <c r="M41" s="5"/>
      <c r="N41" s="4"/>
      <c r="O41" s="4"/>
      <c r="P41" s="5"/>
      <c r="Q41" s="4"/>
      <c r="R41" s="4"/>
      <c r="S41" s="5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">
      <c r="A42" s="4"/>
      <c r="B42" s="4"/>
      <c r="C42" s="4"/>
      <c r="D42" s="4"/>
      <c r="E42" s="4"/>
      <c r="F42" s="4"/>
      <c r="G42" s="5"/>
      <c r="H42" s="4" t="s">
        <v>56</v>
      </c>
      <c r="I42" s="4" t="s">
        <v>57</v>
      </c>
      <c r="J42" s="5"/>
      <c r="K42" s="4"/>
      <c r="L42" s="4"/>
      <c r="M42" s="5"/>
      <c r="N42" s="4"/>
      <c r="O42" s="4"/>
      <c r="P42" s="5"/>
      <c r="Q42" s="4"/>
      <c r="R42" s="4"/>
      <c r="S42" s="5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">
      <c r="A43" s="4"/>
      <c r="B43" s="4"/>
      <c r="C43" s="4"/>
      <c r="D43" s="4"/>
      <c r="E43" s="4"/>
      <c r="F43" s="4"/>
      <c r="G43" s="5">
        <v>1</v>
      </c>
      <c r="H43" s="4">
        <v>20</v>
      </c>
      <c r="I43" s="4">
        <v>17</v>
      </c>
      <c r="J43" s="5"/>
      <c r="K43" s="4"/>
      <c r="L43" s="4"/>
      <c r="M43" s="5"/>
      <c r="N43" s="4"/>
      <c r="O43" s="4"/>
      <c r="P43" s="5"/>
      <c r="Q43" s="4"/>
      <c r="R43" s="4"/>
      <c r="S43" s="5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">
      <c r="A44" s="4"/>
      <c r="B44" s="4"/>
      <c r="C44" s="4"/>
      <c r="D44" s="4"/>
      <c r="E44" s="4"/>
      <c r="F44" s="4"/>
      <c r="G44" s="5">
        <v>2</v>
      </c>
      <c r="H44" s="4">
        <v>17</v>
      </c>
      <c r="I44" s="4">
        <v>18</v>
      </c>
      <c r="J44" s="5"/>
      <c r="K44" s="4"/>
      <c r="L44" s="4"/>
      <c r="M44" s="5"/>
      <c r="N44" s="4"/>
      <c r="O44" s="4"/>
      <c r="P44" s="5"/>
      <c r="Q44" s="4"/>
      <c r="R44" s="4"/>
      <c r="S44" s="5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">
      <c r="A45" s="4"/>
      <c r="B45" s="4"/>
      <c r="C45" s="4"/>
      <c r="D45" s="4"/>
      <c r="E45" s="4"/>
      <c r="F45" s="4"/>
      <c r="G45" s="5">
        <v>3</v>
      </c>
      <c r="H45" s="4">
        <v>21</v>
      </c>
      <c r="I45" s="4">
        <v>19</v>
      </c>
      <c r="J45" s="5"/>
      <c r="K45" s="4"/>
      <c r="L45" s="4"/>
      <c r="M45" s="5"/>
      <c r="N45" s="4"/>
      <c r="O45" s="4"/>
      <c r="P45" s="5"/>
      <c r="Q45" s="4"/>
      <c r="R45" s="4"/>
      <c r="S45" s="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">
      <c r="A46" s="4"/>
      <c r="B46" s="4"/>
      <c r="C46" s="4"/>
      <c r="D46" s="4"/>
      <c r="E46" s="4"/>
      <c r="F46" s="4"/>
      <c r="G46" s="5">
        <v>4</v>
      </c>
      <c r="H46" s="4">
        <v>15</v>
      </c>
      <c r="I46" s="4">
        <v>18</v>
      </c>
      <c r="J46" s="5"/>
      <c r="K46" s="4"/>
      <c r="L46" s="4"/>
      <c r="M46" s="5"/>
      <c r="N46" s="4"/>
      <c r="O46" s="4"/>
      <c r="P46" s="5"/>
      <c r="Q46" s="4"/>
      <c r="R46" s="4"/>
      <c r="S46" s="5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Attila</cp:lastModifiedBy>
  <dcterms:created xsi:type="dcterms:W3CDTF">2013-04-20T08:52:05Z</dcterms:created>
  <dcterms:modified xsi:type="dcterms:W3CDTF">2013-04-20T08:59:08Z</dcterms:modified>
  <cp:category/>
  <cp:version/>
  <cp:contentType/>
  <cp:contentStatus/>
</cp:coreProperties>
</file>